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5. MAYO\"/>
    </mc:Choice>
  </mc:AlternateContent>
  <xr:revisionPtr revIDLastSave="0" documentId="13_ncr:1_{6CB5AB7B-7F16-4EF3-81E2-024CCACAEC56}" xr6:coauthVersionLast="47" xr6:coauthVersionMax="47" xr10:uidLastSave="{00000000-0000-0000-0000-000000000000}"/>
  <bookViews>
    <workbookView xWindow="30" yWindow="390" windowWidth="28770" windowHeight="1455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021'!$A$8:$O$39</definedName>
    <definedName name="_xlnm.Print_Area" localSheetId="0">'INFORMACION PUBLICA 021'!$A$1:$P$43</definedName>
    <definedName name="_xlnm.Print_Titles" localSheetId="0">'INFORMACION PUBLICA 021'!$1:$8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L43" i="1"/>
  <c r="N43" i="1"/>
  <c r="J43" i="1"/>
  <c r="H43" i="1"/>
  <c r="N41" i="1"/>
  <c r="N42" i="1"/>
  <c r="L42" i="1"/>
  <c r="J42" i="1"/>
  <c r="H42" i="1"/>
  <c r="N40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N39" i="1" l="1"/>
  <c r="N36" i="1"/>
  <c r="N27" i="1"/>
  <c r="N25" i="1"/>
  <c r="N29" i="1"/>
  <c r="N24" i="1"/>
  <c r="N21" i="1"/>
  <c r="N13" i="1"/>
  <c r="N11" i="1"/>
  <c r="N10" i="1"/>
  <c r="N28" i="1"/>
  <c r="N22" i="1"/>
  <c r="N20" i="1"/>
  <c r="N19" i="1"/>
  <c r="N18" i="1"/>
  <c r="N17" i="1"/>
  <c r="N16" i="1"/>
  <c r="N15" i="1"/>
  <c r="N14" i="1"/>
  <c r="N9" i="1"/>
  <c r="N38" i="1"/>
  <c r="N35" i="1"/>
  <c r="N34" i="1"/>
  <c r="N33" i="1"/>
  <c r="N32" i="1"/>
  <c r="N31" i="1"/>
  <c r="N30" i="1"/>
  <c r="N26" i="1"/>
  <c r="N23" i="1"/>
  <c r="N12" i="1"/>
  <c r="N37" i="1" l="1"/>
</calcChain>
</file>

<file path=xl/sharedStrings.xml><?xml version="1.0" encoding="utf-8"?>
<sst xmlns="http://schemas.openxmlformats.org/spreadsheetml/2006/main" count="199" uniqueCount="92">
  <si>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</si>
  <si>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</si>
  <si>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</si>
  <si>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</si>
  <si>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</si>
  <si>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</si>
  <si>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</si>
  <si>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</si>
  <si>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</si>
  <si>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</si>
  <si>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</si>
  <si>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</si>
  <si>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</si>
  <si>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</si>
  <si>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</si>
  <si>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</si>
  <si>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</si>
  <si>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</si>
  <si>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</si>
  <si>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</si>
  <si>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</si>
  <si>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</si>
  <si>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Responsable de actualización de información: Sucely Delfina Gómez Oscal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</si>
  <si>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</si>
  <si>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</si>
  <si>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</si>
  <si>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</si>
  <si>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</si>
  <si>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</si>
  <si>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</si>
  <si>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</si>
  <si>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</si>
  <si>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</si>
  <si>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</si>
  <si>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</si>
  <si>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</si>
  <si>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</si>
  <si>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</si>
  <si>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</si>
  <si>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</si>
  <si>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</si>
  <si>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</si>
  <si>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</si>
  <si>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</si>
  <si>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</si>
  <si>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</si>
  <si>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</si>
  <si>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</si>
  <si>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</si>
  <si>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</si>
  <si>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</si>
  <si>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</si>
  <si>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</si>
  <si>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</si>
  <si>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</si>
  <si>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</si>
  <si>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</si>
  <si>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</si>
  <si>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</si>
  <si>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</si>
  <si>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</si>
  <si>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</si>
  <si>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</si>
  <si>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</si>
  <si>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</si>
  <si>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</si>
  <si>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</si>
  <si>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</si>
  <si>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</si>
  <si>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</si>
  <si>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</si>
  <si>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</si>
  <si>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</si>
  <si>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</si>
  <si>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</si>
  <si>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</si>
  <si>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</si>
  <si>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</si>
  <si>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</si>
  <si>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</si>
  <si>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</si>
  <si>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</si>
  <si>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</si>
  <si>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</si>
  <si>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</si>
  <si>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</si>
  <si>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MAYO 2025</t>
  </si>
  <si>
    <t>Fecha de Emisión: 06 de junio de 2025</t>
  </si>
  <si>
    <t>SALARIO CORRESPONDIENTE A ABRIL y MAYO</t>
  </si>
  <si>
    <t>ALFREDO LARIOS GUTIERREZ</t>
  </si>
  <si>
    <t>FIDEICOMISO DE DESARROLLO SOCIAL</t>
  </si>
  <si>
    <t>SALARIO CORRESPONDIENTE 27 DÍAS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</si>
</sst>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3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2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315A279D-33D2-4313-9292-8B2789326D8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115" zoomScaleNormal="115" zoomScaleSheetLayoutView="85" workbookViewId="0">
      <selection activeCell="A43" sqref="A43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 x14ac:dyDescent="0.25">
      <c r="A3" s="20" t="s">
        <v>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25">
      <c r="A4" s="21" t="s">
        <v>12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5">
      <c r="A6" s="21" t="s">
        <v>13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8.75" x14ac:dyDescent="0.3">
      <c r="A7" s="16" t="s">
        <v>86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39" customHeight="1" x14ac:dyDescent="0.25">
      <c r="A8" s="11" t="s">
        <v>4</v>
      </c>
      <c r="B8" s="11" t="s">
        <v>0</v>
      </c>
      <c r="C8" s="11" t="s">
        <v>45</v>
      </c>
      <c r="D8" s="11" t="s">
        <v>46</v>
      </c>
      <c r="E8" s="11" t="s">
        <v>5</v>
      </c>
      <c r="F8" s="17" t="s">
        <v>20</v>
      </c>
      <c r="G8" s="18"/>
      <c r="H8" s="11" t="s">
        <v>2</v>
      </c>
      <c r="I8" s="12" t="s">
        <v>6</v>
      </c>
      <c r="J8" s="14" t="s">
        <v>7</v>
      </c>
      <c r="K8" s="13" t="s">
        <v>8</v>
      </c>
      <c r="L8" s="14" t="s">
        <v>54</v>
      </c>
      <c r="M8" s="13" t="s">
        <v>3</v>
      </c>
      <c r="N8" s="11" t="s">
        <v>1</v>
      </c>
      <c r="O8" s="11" t="s">
        <v>9</v>
      </c>
      <c r="P8" s="11" t="s">
        <v>55</v>
      </c>
    </row>
    <row r="9" spans="1:16" ht="35.25" customHeight="1" x14ac:dyDescent="0.25">
      <c r="A9" s="7">
        <v>1</v>
      </c>
      <c r="B9" s="1" t="s">
        <v>15</v>
      </c>
      <c r="C9" s="8" t="s">
        <v>57</v>
      </c>
      <c r="D9" s="2" t="s">
        <v>18</v>
      </c>
      <c r="E9" s="3" t="s">
        <v>23</v>
      </c>
      <c r="F9" s="9">
        <v>45778</v>
      </c>
      <c r="G9" s="9">
        <v>45808</v>
      </c>
      <c r="H9" s="4">
        <v>15000</v>
      </c>
      <c r="I9" s="4">
        <v>0</v>
      </c>
      <c r="J9" s="4">
        <v>375</v>
      </c>
      <c r="K9" s="4">
        <v>0</v>
      </c>
      <c r="L9" s="4">
        <v>250</v>
      </c>
      <c r="M9" s="4">
        <v>0</v>
      </c>
      <c r="N9" s="4">
        <f>+H9+L9+J9</f>
        <v>15625</v>
      </c>
      <c r="O9" s="5" t="s">
        <v>10</v>
      </c>
      <c r="P9" s="5"/>
    </row>
    <row r="10" spans="1:16" ht="35.25" customHeight="1" x14ac:dyDescent="0.25">
      <c r="A10" s="7">
        <f>1+A9</f>
        <v>2</v>
      </c>
      <c r="B10" s="1" t="s">
        <v>15</v>
      </c>
      <c r="C10" s="6" t="s">
        <v>37</v>
      </c>
      <c r="D10" s="2" t="s">
        <v>18</v>
      </c>
      <c r="E10" s="3" t="s">
        <v>50</v>
      </c>
      <c r="F10" s="9">
        <v>45778</v>
      </c>
      <c r="G10" s="9">
        <v>45808</v>
      </c>
      <c r="H10" s="4">
        <v>15000</v>
      </c>
      <c r="I10" s="4">
        <v>0</v>
      </c>
      <c r="J10" s="4">
        <v>0</v>
      </c>
      <c r="K10" s="4">
        <v>0</v>
      </c>
      <c r="L10" s="4">
        <v>250</v>
      </c>
      <c r="M10" s="4">
        <v>0</v>
      </c>
      <c r="N10" s="4">
        <f t="shared" ref="N10:N39" si="0">+H10+L10+J10</f>
        <v>15250</v>
      </c>
      <c r="O10" s="5" t="s">
        <v>10</v>
      </c>
      <c r="P10" s="5"/>
    </row>
    <row r="11" spans="1:16" ht="35.25" customHeight="1" x14ac:dyDescent="0.25">
      <c r="A11" s="7">
        <f t="shared" ref="A11:A43" si="1">1+A10</f>
        <v>3</v>
      </c>
      <c r="B11" s="1" t="s">
        <v>15</v>
      </c>
      <c r="C11" s="6" t="s">
        <v>61</v>
      </c>
      <c r="D11" s="2" t="s">
        <v>18</v>
      </c>
      <c r="E11" s="3" t="s">
        <v>47</v>
      </c>
      <c r="F11" s="9">
        <v>45778</v>
      </c>
      <c r="G11" s="9">
        <v>45808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si="0"/>
        <v>15250</v>
      </c>
      <c r="O11" s="5" t="s">
        <v>10</v>
      </c>
      <c r="P11" s="5"/>
    </row>
    <row r="12" spans="1:16" ht="35.25" customHeight="1" x14ac:dyDescent="0.25">
      <c r="A12" s="7">
        <f t="shared" si="1"/>
        <v>4</v>
      </c>
      <c r="B12" s="1" t="s">
        <v>15</v>
      </c>
      <c r="C12" s="6" t="s">
        <v>35</v>
      </c>
      <c r="D12" s="2" t="s">
        <v>18</v>
      </c>
      <c r="E12" s="3" t="s">
        <v>49</v>
      </c>
      <c r="F12" s="9">
        <v>45778</v>
      </c>
      <c r="G12" s="9">
        <v>45808</v>
      </c>
      <c r="H12" s="4">
        <v>15000</v>
      </c>
      <c r="I12" s="4">
        <v>0</v>
      </c>
      <c r="J12" s="4">
        <v>375</v>
      </c>
      <c r="K12" s="4">
        <v>0</v>
      </c>
      <c r="L12" s="4">
        <v>250</v>
      </c>
      <c r="M12" s="4">
        <v>0</v>
      </c>
      <c r="N12" s="4">
        <f t="shared" si="0"/>
        <v>15625</v>
      </c>
      <c r="O12" s="5" t="s">
        <v>10</v>
      </c>
      <c r="P12" s="5"/>
    </row>
    <row r="13" spans="1:16" ht="35.25" customHeight="1" x14ac:dyDescent="0.25">
      <c r="A13" s="7">
        <f t="shared" si="1"/>
        <v>5</v>
      </c>
      <c r="B13" s="1" t="s">
        <v>16</v>
      </c>
      <c r="C13" s="6" t="s">
        <v>28</v>
      </c>
      <c r="D13" s="2" t="s">
        <v>18</v>
      </c>
      <c r="E13" s="3" t="s">
        <v>23</v>
      </c>
      <c r="F13" s="9">
        <v>45778</v>
      </c>
      <c r="G13" s="9">
        <v>45808</v>
      </c>
      <c r="H13" s="4">
        <v>14000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14625</v>
      </c>
      <c r="O13" s="5" t="s">
        <v>10</v>
      </c>
      <c r="P13" s="5"/>
    </row>
    <row r="14" spans="1:16" ht="35.25" customHeight="1" x14ac:dyDescent="0.25">
      <c r="A14" s="7">
        <f t="shared" si="1"/>
        <v>6</v>
      </c>
      <c r="B14" s="1" t="s">
        <v>16</v>
      </c>
      <c r="C14" s="6" t="s">
        <v>62</v>
      </c>
      <c r="D14" s="2" t="s">
        <v>18</v>
      </c>
      <c r="E14" s="3" t="s">
        <v>51</v>
      </c>
      <c r="F14" s="9">
        <v>45778</v>
      </c>
      <c r="G14" s="9">
        <v>45808</v>
      </c>
      <c r="H14" s="4">
        <v>14000</v>
      </c>
      <c r="I14" s="4">
        <v>0</v>
      </c>
      <c r="J14" s="4">
        <v>0</v>
      </c>
      <c r="K14" s="4">
        <v>0</v>
      </c>
      <c r="L14" s="4">
        <v>250</v>
      </c>
      <c r="M14" s="4">
        <v>0</v>
      </c>
      <c r="N14" s="4">
        <f t="shared" si="0"/>
        <v>14250</v>
      </c>
      <c r="O14" s="5" t="s">
        <v>10</v>
      </c>
      <c r="P14" s="5"/>
    </row>
    <row r="15" spans="1:16" ht="35.25" customHeight="1" x14ac:dyDescent="0.25">
      <c r="A15" s="7">
        <f t="shared" si="1"/>
        <v>7</v>
      </c>
      <c r="B15" s="1" t="s">
        <v>15</v>
      </c>
      <c r="C15" s="6" t="s">
        <v>27</v>
      </c>
      <c r="D15" s="2" t="s">
        <v>18</v>
      </c>
      <c r="E15" s="3" t="s">
        <v>19</v>
      </c>
      <c r="F15" s="9">
        <v>45778</v>
      </c>
      <c r="G15" s="9">
        <v>45808</v>
      </c>
      <c r="H15" s="4">
        <v>15000</v>
      </c>
      <c r="I15" s="4">
        <v>0</v>
      </c>
      <c r="J15" s="4">
        <v>375</v>
      </c>
      <c r="K15" s="4">
        <v>0</v>
      </c>
      <c r="L15" s="4">
        <v>250</v>
      </c>
      <c r="M15" s="4">
        <v>0</v>
      </c>
      <c r="N15" s="4">
        <f t="shared" si="0"/>
        <v>15625</v>
      </c>
      <c r="O15" s="5" t="s">
        <v>10</v>
      </c>
      <c r="P15" s="5"/>
    </row>
    <row r="16" spans="1:16" ht="35.25" customHeight="1" x14ac:dyDescent="0.25">
      <c r="A16" s="7">
        <f t="shared" si="1"/>
        <v>8</v>
      </c>
      <c r="B16" s="1" t="s">
        <v>16</v>
      </c>
      <c r="C16" s="6" t="s">
        <v>43</v>
      </c>
      <c r="D16" s="2" t="s">
        <v>18</v>
      </c>
      <c r="E16" s="3" t="s">
        <v>23</v>
      </c>
      <c r="F16" s="9">
        <v>45778</v>
      </c>
      <c r="G16" s="9">
        <v>45808</v>
      </c>
      <c r="H16" s="4">
        <v>14000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14625</v>
      </c>
      <c r="O16" s="5" t="s">
        <v>10</v>
      </c>
      <c r="P16" s="5"/>
    </row>
    <row r="17" spans="1:16" ht="35.25" customHeight="1" x14ac:dyDescent="0.25">
      <c r="A17" s="7">
        <f t="shared" si="1"/>
        <v>9</v>
      </c>
      <c r="B17" s="1" t="s">
        <v>16</v>
      </c>
      <c r="C17" s="6" t="s">
        <v>58</v>
      </c>
      <c r="D17" s="2" t="s">
        <v>18</v>
      </c>
      <c r="E17" s="1" t="s">
        <v>23</v>
      </c>
      <c r="F17" s="9">
        <v>45778</v>
      </c>
      <c r="G17" s="9">
        <v>45808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9.75" customHeight="1" x14ac:dyDescent="0.25">
      <c r="A18" s="7">
        <f t="shared" si="1"/>
        <v>10</v>
      </c>
      <c r="B18" s="1" t="s">
        <v>16</v>
      </c>
      <c r="C18" s="6" t="s">
        <v>63</v>
      </c>
      <c r="D18" s="2" t="s">
        <v>18</v>
      </c>
      <c r="E18" s="3" t="s">
        <v>39</v>
      </c>
      <c r="F18" s="9">
        <v>45778</v>
      </c>
      <c r="G18" s="9">
        <v>45808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15"/>
    </row>
    <row r="19" spans="1:16" ht="35.25" customHeight="1" x14ac:dyDescent="0.25">
      <c r="A19" s="7">
        <f t="shared" si="1"/>
        <v>11</v>
      </c>
      <c r="B19" s="1" t="s">
        <v>17</v>
      </c>
      <c r="C19" s="6" t="s">
        <v>25</v>
      </c>
      <c r="D19" s="2" t="s">
        <v>18</v>
      </c>
      <c r="E19" s="3" t="s">
        <v>21</v>
      </c>
      <c r="F19" s="9">
        <v>45778</v>
      </c>
      <c r="G19" s="9">
        <v>45808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5"/>
    </row>
    <row r="20" spans="1:16" ht="35.25" customHeight="1" x14ac:dyDescent="0.25">
      <c r="A20" s="7">
        <f t="shared" si="1"/>
        <v>12</v>
      </c>
      <c r="B20" s="1" t="s">
        <v>17</v>
      </c>
      <c r="C20" s="6" t="s">
        <v>31</v>
      </c>
      <c r="D20" s="2" t="s">
        <v>18</v>
      </c>
      <c r="E20" s="3" t="s">
        <v>40</v>
      </c>
      <c r="F20" s="9">
        <v>45778</v>
      </c>
      <c r="G20" s="9">
        <v>45808</v>
      </c>
      <c r="H20" s="4">
        <v>14000</v>
      </c>
      <c r="I20" s="4">
        <v>0</v>
      </c>
      <c r="J20" s="4">
        <v>0</v>
      </c>
      <c r="K20" s="4">
        <v>0</v>
      </c>
      <c r="L20" s="4">
        <v>250</v>
      </c>
      <c r="M20" s="4">
        <v>0</v>
      </c>
      <c r="N20" s="4">
        <f t="shared" si="0"/>
        <v>14250</v>
      </c>
      <c r="O20" s="5" t="s">
        <v>10</v>
      </c>
      <c r="P20" s="5"/>
    </row>
    <row r="21" spans="1:16" ht="35.25" customHeight="1" x14ac:dyDescent="0.25">
      <c r="A21" s="7">
        <f t="shared" si="1"/>
        <v>13</v>
      </c>
      <c r="B21" s="1" t="s">
        <v>17</v>
      </c>
      <c r="C21" s="6" t="s">
        <v>29</v>
      </c>
      <c r="D21" s="2" t="s">
        <v>18</v>
      </c>
      <c r="E21" s="3" t="s">
        <v>26</v>
      </c>
      <c r="F21" s="9">
        <v>45778</v>
      </c>
      <c r="G21" s="9">
        <v>45808</v>
      </c>
      <c r="H21" s="4">
        <v>14000</v>
      </c>
      <c r="I21" s="4">
        <v>0</v>
      </c>
      <c r="J21" s="4">
        <v>375</v>
      </c>
      <c r="K21" s="4">
        <v>0</v>
      </c>
      <c r="L21" s="4">
        <v>250</v>
      </c>
      <c r="M21" s="4">
        <v>0</v>
      </c>
      <c r="N21" s="4">
        <f t="shared" si="0"/>
        <v>14625</v>
      </c>
      <c r="O21" s="5" t="s">
        <v>10</v>
      </c>
      <c r="P21" s="5"/>
    </row>
    <row r="22" spans="1:16" ht="35.25" customHeight="1" x14ac:dyDescent="0.25">
      <c r="A22" s="7">
        <f t="shared" si="1"/>
        <v>14</v>
      </c>
      <c r="B22" s="1" t="s">
        <v>17</v>
      </c>
      <c r="C22" s="6" t="s">
        <v>36</v>
      </c>
      <c r="D22" s="2" t="s">
        <v>18</v>
      </c>
      <c r="E22" s="3" t="s">
        <v>24</v>
      </c>
      <c r="F22" s="9">
        <v>45778</v>
      </c>
      <c r="G22" s="9">
        <v>45808</v>
      </c>
      <c r="H22" s="4">
        <v>14000</v>
      </c>
      <c r="I22" s="4">
        <v>0</v>
      </c>
      <c r="J22" s="4">
        <v>0</v>
      </c>
      <c r="K22" s="4">
        <v>0</v>
      </c>
      <c r="L22" s="4">
        <v>250</v>
      </c>
      <c r="M22" s="4">
        <v>0</v>
      </c>
      <c r="N22" s="4">
        <f t="shared" si="0"/>
        <v>14250</v>
      </c>
      <c r="O22" s="5" t="s">
        <v>10</v>
      </c>
      <c r="P22" s="5"/>
    </row>
    <row r="23" spans="1:16" ht="35.25" customHeight="1" x14ac:dyDescent="0.25">
      <c r="A23" s="7">
        <f t="shared" si="1"/>
        <v>15</v>
      </c>
      <c r="B23" s="1" t="s">
        <v>17</v>
      </c>
      <c r="C23" s="6" t="s">
        <v>64</v>
      </c>
      <c r="D23" s="2" t="s">
        <v>18</v>
      </c>
      <c r="E23" s="3" t="s">
        <v>39</v>
      </c>
      <c r="F23" s="9">
        <v>45778</v>
      </c>
      <c r="G23" s="9">
        <v>45808</v>
      </c>
      <c r="H23" s="4">
        <v>14000</v>
      </c>
      <c r="I23" s="4">
        <v>0</v>
      </c>
      <c r="J23" s="4">
        <v>375</v>
      </c>
      <c r="K23" s="4">
        <v>0</v>
      </c>
      <c r="L23" s="4">
        <v>250</v>
      </c>
      <c r="M23" s="4">
        <v>0</v>
      </c>
      <c r="N23" s="4">
        <f t="shared" si="0"/>
        <v>14625</v>
      </c>
      <c r="O23" s="5" t="s">
        <v>10</v>
      </c>
      <c r="P23" s="5"/>
    </row>
    <row r="24" spans="1:16" ht="35.25" customHeight="1" x14ac:dyDescent="0.25">
      <c r="A24" s="7">
        <f t="shared" si="1"/>
        <v>16</v>
      </c>
      <c r="B24" s="1" t="s">
        <v>17</v>
      </c>
      <c r="C24" s="6" t="s">
        <v>65</v>
      </c>
      <c r="D24" s="2" t="s">
        <v>18</v>
      </c>
      <c r="E24" s="3" t="s">
        <v>53</v>
      </c>
      <c r="F24" s="9">
        <v>45778</v>
      </c>
      <c r="G24" s="9">
        <v>45808</v>
      </c>
      <c r="H24" s="4">
        <v>14000</v>
      </c>
      <c r="I24" s="4">
        <v>0</v>
      </c>
      <c r="J24" s="4">
        <v>0</v>
      </c>
      <c r="K24" s="4">
        <v>0</v>
      </c>
      <c r="L24" s="4">
        <v>250</v>
      </c>
      <c r="M24" s="4">
        <v>0</v>
      </c>
      <c r="N24" s="4">
        <f t="shared" si="0"/>
        <v>14250</v>
      </c>
      <c r="O24" s="5" t="s">
        <v>10</v>
      </c>
      <c r="P24" s="5"/>
    </row>
    <row r="25" spans="1:16" ht="35.25" customHeight="1" x14ac:dyDescent="0.25">
      <c r="A25" s="7">
        <f t="shared" si="1"/>
        <v>17</v>
      </c>
      <c r="B25" s="1" t="s">
        <v>17</v>
      </c>
      <c r="C25" s="6" t="s">
        <v>42</v>
      </c>
      <c r="D25" s="2" t="s">
        <v>18</v>
      </c>
      <c r="E25" s="3" t="s">
        <v>76</v>
      </c>
      <c r="F25" s="9">
        <v>45778</v>
      </c>
      <c r="G25" s="9">
        <v>45808</v>
      </c>
      <c r="H25" s="4">
        <v>14000</v>
      </c>
      <c r="I25" s="4">
        <v>0</v>
      </c>
      <c r="J25" s="4">
        <v>375</v>
      </c>
      <c r="K25" s="4">
        <v>0</v>
      </c>
      <c r="L25" s="4">
        <v>250</v>
      </c>
      <c r="M25" s="4">
        <v>0</v>
      </c>
      <c r="N25" s="4">
        <f t="shared" si="0"/>
        <v>14625</v>
      </c>
      <c r="O25" s="5" t="s">
        <v>10</v>
      </c>
      <c r="P25" s="5"/>
    </row>
    <row r="26" spans="1:16" ht="35.25" customHeight="1" x14ac:dyDescent="0.25">
      <c r="A26" s="7">
        <f t="shared" si="1"/>
        <v>18</v>
      </c>
      <c r="B26" s="1" t="s">
        <v>17</v>
      </c>
      <c r="C26" s="6" t="s">
        <v>66</v>
      </c>
      <c r="D26" s="2" t="s">
        <v>18</v>
      </c>
      <c r="E26" s="1" t="s">
        <v>32</v>
      </c>
      <c r="F26" s="9">
        <v>45778</v>
      </c>
      <c r="G26" s="9">
        <v>45808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19</v>
      </c>
      <c r="B27" s="1" t="s">
        <v>17</v>
      </c>
      <c r="C27" s="6" t="s">
        <v>41</v>
      </c>
      <c r="D27" s="2" t="s">
        <v>18</v>
      </c>
      <c r="E27" s="3" t="s">
        <v>44</v>
      </c>
      <c r="F27" s="9">
        <v>45778</v>
      </c>
      <c r="G27" s="9">
        <v>45808</v>
      </c>
      <c r="H27" s="4">
        <v>14000</v>
      </c>
      <c r="I27" s="4">
        <v>0</v>
      </c>
      <c r="J27" s="4">
        <v>0</v>
      </c>
      <c r="K27" s="4">
        <v>0</v>
      </c>
      <c r="L27" s="4">
        <v>250</v>
      </c>
      <c r="M27" s="4">
        <v>0</v>
      </c>
      <c r="N27" s="4">
        <f t="shared" si="0"/>
        <v>14250</v>
      </c>
      <c r="O27" s="5" t="s">
        <v>10</v>
      </c>
      <c r="P27" s="5"/>
    </row>
    <row r="28" spans="1:16" ht="35.25" customHeight="1" x14ac:dyDescent="0.25">
      <c r="A28" s="7">
        <f t="shared" si="1"/>
        <v>20</v>
      </c>
      <c r="B28" s="1" t="s">
        <v>17</v>
      </c>
      <c r="C28" s="6" t="s">
        <v>56</v>
      </c>
      <c r="D28" s="2" t="s">
        <v>18</v>
      </c>
      <c r="E28" s="3" t="s">
        <v>33</v>
      </c>
      <c r="F28" s="9">
        <v>45778</v>
      </c>
      <c r="G28" s="9">
        <v>45808</v>
      </c>
      <c r="H28" s="4">
        <v>14000</v>
      </c>
      <c r="I28" s="4">
        <v>0</v>
      </c>
      <c r="J28" s="4">
        <v>375</v>
      </c>
      <c r="K28" s="4">
        <v>0</v>
      </c>
      <c r="L28" s="4">
        <v>250</v>
      </c>
      <c r="M28" s="4">
        <v>0</v>
      </c>
      <c r="N28" s="4">
        <f t="shared" si="0"/>
        <v>14625</v>
      </c>
      <c r="O28" s="5" t="s">
        <v>10</v>
      </c>
      <c r="P28" s="5"/>
    </row>
    <row r="29" spans="1:16" ht="35.25" customHeight="1" x14ac:dyDescent="0.25">
      <c r="A29" s="7">
        <f t="shared" si="1"/>
        <v>21</v>
      </c>
      <c r="B29" s="1" t="s">
        <v>17</v>
      </c>
      <c r="C29" s="6" t="s">
        <v>67</v>
      </c>
      <c r="D29" s="2" t="s">
        <v>18</v>
      </c>
      <c r="E29" s="3" t="s">
        <v>19</v>
      </c>
      <c r="F29" s="9">
        <v>45778</v>
      </c>
      <c r="G29" s="9">
        <v>45808</v>
      </c>
      <c r="H29" s="4">
        <v>14000</v>
      </c>
      <c r="I29" s="4">
        <v>0</v>
      </c>
      <c r="J29" s="4">
        <v>0</v>
      </c>
      <c r="K29" s="4">
        <v>0</v>
      </c>
      <c r="L29" s="4">
        <v>250</v>
      </c>
      <c r="M29" s="4">
        <v>0</v>
      </c>
      <c r="N29" s="4">
        <f t="shared" si="0"/>
        <v>14250</v>
      </c>
      <c r="O29" s="5" t="s">
        <v>10</v>
      </c>
      <c r="P29" s="5"/>
    </row>
    <row r="30" spans="1:16" ht="35.25" customHeight="1" x14ac:dyDescent="0.25">
      <c r="A30" s="7">
        <f t="shared" si="1"/>
        <v>22</v>
      </c>
      <c r="B30" s="1" t="s">
        <v>17</v>
      </c>
      <c r="C30" s="6" t="s">
        <v>59</v>
      </c>
      <c r="D30" s="2" t="s">
        <v>18</v>
      </c>
      <c r="E30" s="3" t="s">
        <v>19</v>
      </c>
      <c r="F30" s="9">
        <v>45778</v>
      </c>
      <c r="G30" s="9">
        <v>45808</v>
      </c>
      <c r="H30" s="4">
        <v>14000</v>
      </c>
      <c r="I30" s="4">
        <v>0</v>
      </c>
      <c r="J30" s="4">
        <v>375</v>
      </c>
      <c r="K30" s="4">
        <v>0</v>
      </c>
      <c r="L30" s="4">
        <v>250</v>
      </c>
      <c r="M30" s="4">
        <v>0</v>
      </c>
      <c r="N30" s="4">
        <f t="shared" si="0"/>
        <v>14625</v>
      </c>
      <c r="O30" s="5" t="s">
        <v>10</v>
      </c>
      <c r="P30" s="5"/>
    </row>
    <row r="31" spans="1:16" ht="35.25" customHeight="1" x14ac:dyDescent="0.25">
      <c r="A31" s="7">
        <f t="shared" si="1"/>
        <v>23</v>
      </c>
      <c r="B31" s="1" t="s">
        <v>17</v>
      </c>
      <c r="C31" s="6" t="s">
        <v>60</v>
      </c>
      <c r="D31" s="2" t="s">
        <v>18</v>
      </c>
      <c r="E31" s="3" t="s">
        <v>77</v>
      </c>
      <c r="F31" s="9">
        <v>45778</v>
      </c>
      <c r="G31" s="9">
        <v>45808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24</v>
      </c>
      <c r="B32" s="1" t="s">
        <v>17</v>
      </c>
      <c r="C32" s="6" t="s">
        <v>68</v>
      </c>
      <c r="D32" s="2" t="s">
        <v>18</v>
      </c>
      <c r="E32" s="3" t="s">
        <v>33</v>
      </c>
      <c r="F32" s="9">
        <v>45778</v>
      </c>
      <c r="G32" s="9">
        <v>45808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25</v>
      </c>
      <c r="B33" s="1" t="s">
        <v>17</v>
      </c>
      <c r="C33" s="6" t="s">
        <v>69</v>
      </c>
      <c r="D33" s="2" t="s">
        <v>18</v>
      </c>
      <c r="E33" s="3" t="s">
        <v>34</v>
      </c>
      <c r="F33" s="9">
        <v>45778</v>
      </c>
      <c r="G33" s="9">
        <v>45808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26</v>
      </c>
      <c r="B34" s="1" t="s">
        <v>17</v>
      </c>
      <c r="C34" s="6" t="s">
        <v>70</v>
      </c>
      <c r="D34" s="2" t="s">
        <v>18</v>
      </c>
      <c r="E34" s="3" t="s">
        <v>40</v>
      </c>
      <c r="F34" s="9">
        <v>45778</v>
      </c>
      <c r="G34" s="9">
        <v>45808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27</v>
      </c>
      <c r="B35" s="1" t="s">
        <v>17</v>
      </c>
      <c r="C35" s="6" t="s">
        <v>71</v>
      </c>
      <c r="D35" s="2" t="s">
        <v>18</v>
      </c>
      <c r="E35" s="3" t="s">
        <v>48</v>
      </c>
      <c r="F35" s="9">
        <v>45778</v>
      </c>
      <c r="G35" s="9">
        <v>45808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28</v>
      </c>
      <c r="B36" s="1" t="s">
        <v>15</v>
      </c>
      <c r="C36" s="6" t="s">
        <v>72</v>
      </c>
      <c r="D36" s="2" t="s">
        <v>18</v>
      </c>
      <c r="E36" s="3" t="s">
        <v>84</v>
      </c>
      <c r="F36" s="9">
        <v>45778</v>
      </c>
      <c r="G36" s="9">
        <v>45808</v>
      </c>
      <c r="H36" s="4">
        <v>15000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15625</v>
      </c>
      <c r="O36" s="5" t="s">
        <v>10</v>
      </c>
      <c r="P36" s="15"/>
    </row>
    <row r="37" spans="1:16" ht="35.25" customHeight="1" x14ac:dyDescent="0.25">
      <c r="A37" s="7">
        <f t="shared" si="1"/>
        <v>29</v>
      </c>
      <c r="B37" s="1" t="s">
        <v>38</v>
      </c>
      <c r="C37" s="6" t="s">
        <v>73</v>
      </c>
      <c r="D37" s="2" t="s">
        <v>18</v>
      </c>
      <c r="E37" s="3" t="s">
        <v>83</v>
      </c>
      <c r="F37" s="9">
        <v>45778</v>
      </c>
      <c r="G37" s="9">
        <v>45808</v>
      </c>
      <c r="H37" s="4">
        <v>14000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14625</v>
      </c>
      <c r="O37" s="5" t="s">
        <v>10</v>
      </c>
      <c r="P37" s="15"/>
    </row>
    <row r="38" spans="1:16" ht="35.25" customHeight="1" x14ac:dyDescent="0.25">
      <c r="A38" s="7">
        <f t="shared" si="1"/>
        <v>30</v>
      </c>
      <c r="B38" s="1" t="s">
        <v>17</v>
      </c>
      <c r="C38" s="6" t="s">
        <v>74</v>
      </c>
      <c r="D38" s="2" t="s">
        <v>18</v>
      </c>
      <c r="E38" s="3" t="s">
        <v>81</v>
      </c>
      <c r="F38" s="9">
        <v>45778</v>
      </c>
      <c r="G38" s="9">
        <v>45808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31</v>
      </c>
      <c r="B39" s="1" t="s">
        <v>30</v>
      </c>
      <c r="C39" s="6" t="s">
        <v>75</v>
      </c>
      <c r="D39" s="2" t="s">
        <v>18</v>
      </c>
      <c r="E39" s="3" t="s">
        <v>82</v>
      </c>
      <c r="F39" s="9">
        <v>45778</v>
      </c>
      <c r="G39" s="9">
        <v>45808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32</v>
      </c>
      <c r="B40" s="1" t="s">
        <v>17</v>
      </c>
      <c r="C40" s="6" t="s">
        <v>78</v>
      </c>
      <c r="D40" s="2" t="s">
        <v>18</v>
      </c>
      <c r="E40" s="3" t="s">
        <v>19</v>
      </c>
      <c r="F40" s="9">
        <v>45778</v>
      </c>
      <c r="G40" s="9">
        <v>45808</v>
      </c>
      <c r="H40" s="4">
        <v>14000</v>
      </c>
      <c r="I40" s="4">
        <v>0</v>
      </c>
      <c r="J40" s="4">
        <v>0</v>
      </c>
      <c r="K40" s="4">
        <v>0</v>
      </c>
      <c r="L40" s="4">
        <v>250</v>
      </c>
      <c r="M40" s="4">
        <v>0</v>
      </c>
      <c r="N40" s="4">
        <f t="shared" ref="N40" si="2">+H40+L40+J40</f>
        <v>14250</v>
      </c>
      <c r="O40" s="5" t="s">
        <v>10</v>
      </c>
      <c r="P40" s="15"/>
    </row>
    <row r="41" spans="1:16" ht="35.25" customHeight="1" x14ac:dyDescent="0.25">
      <c r="A41" s="7">
        <f t="shared" si="1"/>
        <v>33</v>
      </c>
      <c r="B41" s="1" t="s">
        <v>17</v>
      </c>
      <c r="C41" s="1" t="s">
        <v>79</v>
      </c>
      <c r="D41" s="2" t="s">
        <v>18</v>
      </c>
      <c r="E41" s="3" t="s">
        <v>80</v>
      </c>
      <c r="F41" s="9">
        <v>45778</v>
      </c>
      <c r="G41" s="9">
        <v>45808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34</v>
      </c>
      <c r="B42" s="1" t="s">
        <v>17</v>
      </c>
      <c r="C42" s="1" t="s">
        <v>85</v>
      </c>
      <c r="D42" s="2" t="s">
        <v>18</v>
      </c>
      <c r="E42" s="3" t="s">
        <v>52</v>
      </c>
      <c r="F42" s="9">
        <v>45748</v>
      </c>
      <c r="G42" s="9">
        <v>45808</v>
      </c>
      <c r="H42" s="4">
        <f>14000*2</f>
        <v>28000</v>
      </c>
      <c r="I42" s="4">
        <v>0</v>
      </c>
      <c r="J42" s="4">
        <f>375*2</f>
        <v>750</v>
      </c>
      <c r="K42" s="4">
        <v>0</v>
      </c>
      <c r="L42" s="4">
        <f>250*2</f>
        <v>500</v>
      </c>
      <c r="M42" s="4">
        <v>0</v>
      </c>
      <c r="N42" s="4">
        <f>+H42+L42+J42</f>
        <v>29250</v>
      </c>
      <c r="O42" s="5" t="s">
        <v>10</v>
      </c>
      <c r="P42" s="15" t="s">
        <v>88</v>
      </c>
    </row>
    <row r="43" spans="1:16" ht="35.25" customHeight="1" x14ac:dyDescent="0.25">
      <c r="A43" s="7">
        <f t="shared" si="1"/>
        <v>35</v>
      </c>
      <c r="B43" s="1" t="s">
        <v>17</v>
      </c>
      <c r="C43" s="1" t="s">
        <v>89</v>
      </c>
      <c r="D43" s="2" t="s">
        <v>18</v>
      </c>
      <c r="E43" s="3" t="s">
        <v>90</v>
      </c>
      <c r="F43" s="9">
        <v>45782</v>
      </c>
      <c r="G43" s="9">
        <v>45808</v>
      </c>
      <c r="H43" s="4">
        <f>14000/31*27</f>
        <v>12193.548387096775</v>
      </c>
      <c r="I43" s="4">
        <v>0</v>
      </c>
      <c r="J43" s="4">
        <f>375/31*27</f>
        <v>326.61290322580646</v>
      </c>
      <c r="K43" s="4">
        <v>0</v>
      </c>
      <c r="L43" s="4">
        <f>250/31*27</f>
        <v>217.74193548387098</v>
      </c>
      <c r="M43" s="4">
        <v>0</v>
      </c>
      <c r="N43" s="4">
        <f>+H43+L43+J43</f>
        <v>12737.903225806453</v>
      </c>
      <c r="O43" s="5" t="s">
        <v>10</v>
      </c>
      <c r="P43" s="15" t="s">
        <v>91</v>
      </c>
    </row>
  </sheetData>
  <autoFilter ref="A8:O39" xr:uid="{00000000-0009-0000-0000-000000000000}">
    <sortState xmlns:xlrd2="http://schemas.microsoft.com/office/spreadsheetml/2017/richdata2" ref="A9:O24">
      <sortCondition ref="A8:A24"/>
    </sortState>
  </autoFilter>
  <sortState xmlns:xlrd2="http://schemas.microsoft.com/office/spreadsheetml/2017/richdata2" ref="A2:O336">
    <sortCondition ref="D2:D336"/>
  </sortState>
  <mergeCells count="8">
    <mergeCell ref="A7:P7"/>
    <mergeCell ref="F8:G8"/>
    <mergeCell ref="A1:P1"/>
    <mergeCell ref="A2:P2"/>
    <mergeCell ref="A3:P3"/>
    <mergeCell ref="A4:P4"/>
    <mergeCell ref="A5:P5"/>
    <mergeCell ref="A6:P6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2025-06-04T18:45:31Z</dcterms:modified>
</cp:coreProperties>
</file>